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IMMUJERES11\Documents\Cuenta Pública 4to Trimestre 2024\"/>
    </mc:Choice>
  </mc:AlternateContent>
  <xr:revisionPtr revIDLastSave="0" documentId="13_ncr:1_{4609ACFF-42F1-4A57-835D-55341410AD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sdbc8ADjtt1cwcb2YJg0DBUQDJkTSrGx/IR4bnYhJ7w="/>
    </ext>
  </extLst>
</workbook>
</file>

<file path=xl/calcChain.xml><?xml version="1.0" encoding="utf-8"?>
<calcChain xmlns="http://schemas.openxmlformats.org/spreadsheetml/2006/main">
  <c r="C61" i="1" l="1"/>
  <c r="B61" i="1"/>
  <c r="C55" i="1"/>
  <c r="B55" i="1"/>
  <c r="C48" i="1"/>
  <c r="B48" i="1"/>
  <c r="C43" i="1"/>
  <c r="B43" i="1"/>
  <c r="C32" i="1"/>
  <c r="B32" i="1"/>
  <c r="C27" i="1"/>
  <c r="C64" i="1" s="1"/>
  <c r="B27" i="1"/>
  <c r="B64" i="1" s="1"/>
  <c r="B18" i="1"/>
  <c r="C17" i="1"/>
  <c r="C24" i="1" s="1"/>
  <c r="B17" i="1"/>
  <c r="B24" i="1" s="1"/>
  <c r="C13" i="1"/>
  <c r="B13" i="1"/>
  <c r="C4" i="1"/>
  <c r="B4" i="1"/>
  <c r="B66" i="1" l="1"/>
  <c r="C66" i="1"/>
</calcChain>
</file>

<file path=xl/sharedStrings.xml><?xml version="1.0" encoding="utf-8"?>
<sst xmlns="http://schemas.openxmlformats.org/spreadsheetml/2006/main" count="59" uniqueCount="59">
  <si>
    <t>INSTITUTO MUNICIPAL DE LAS MUJERES
Estado de Actividades
Del 01 de enero al 31 de Diciembre de 2023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</si>
  <si>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</si>
  <si>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</si>
  <si>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</si>
  <si>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</si>
  <si>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</si>
  <si>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</si>
  <si>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</si>
  <si>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</si>
  <si>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</si>
  <si>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</si>
  <si>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</si>
  <si>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</si>
  <si>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</si>
  <si>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</si>
  <si>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</si>
  <si>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</si>
  <si>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</si>
  <si>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</si>
  <si>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</si>
  <si>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</si>
  <si>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</si>
  <si>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</si>
  <si>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</si>
  <si>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</si>
  <si>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</si>
  <si>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</si>
  <si>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</si>
  <si>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</si>
  <si>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</si>
  <si>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</si>
  <si>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</si>
  <si>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</si>
  <si>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</si>
  <si>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</si>
  <si>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</si>
  <si>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</si>
  <si>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</si>
  <si>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</si>
  <si>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</si>
  <si>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</si>
  <si>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</si>
  <si>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</si>
  <si>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</si>
  <si>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</si>
  <si>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</si>
  <si>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</si>
  <si>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</si>
  <si>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</si>
  <si>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</si>
  <si>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</si>
  <si>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</si>
  <si>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</si>
  <si>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</si>
  <si>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</si>
  <si>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</si>
  <si>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_______________________________________________________________</t>
  </si>
  <si>
    <t>"DIRECTORA GENERAL
MONICA MACIEL MENDEZ MORALES"</t>
  </si>
  <si>
    <t>"ENCARGADO DE CUENTA PUBLICA
PRIEGO ESPARZA JOSE GERARDO"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</si>
</sst>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scheme val="minor"/>
    </font>
    <font>
      <b/>
      <sz val="8"/>
      <color theme="1"/>
      <name val="Arial"/>
    </font>
    <font>
      <sz val="8"/>
      <name val="Arial"/>
    </font>
    <font>
      <sz val="8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top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4" fontId="1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" fontId="3" fillId="0" borderId="0" xfId="0" applyNumberFormat="1" applyFont="1" applyAlignment="1">
      <alignment horizontal="center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pane ySplit="2" topLeftCell="A39" activePane="bottomLeft" state="frozen"/>
      <selection pane="bottomLeft" activeCell="B62" sqref="B62"/>
    </sheetView>
  </sheetViews>
  <sheetFormatPr baseColWidth="10" defaultColWidth="16.83203125" defaultRowHeight="15" customHeight="1" x14ac:dyDescent="0.2"/>
  <cols>
    <col min="1" max="1" width="100.83203125" customWidth="1"/>
    <col min="2" max="3" width="25.83203125" customWidth="1"/>
    <col min="4" max="26" width="12" customWidth="1"/>
  </cols>
  <sheetData>
    <row r="1" spans="1:26" ht="45" customHeight="1" x14ac:dyDescent="0.2">
      <c r="A1" s="14" t="s">
        <v>0</v>
      </c>
      <c r="B1" s="15"/>
      <c r="C1" s="1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">
      <c r="A2" s="2" t="s">
        <v>1</v>
      </c>
      <c r="B2" s="2">
        <v>2023</v>
      </c>
      <c r="C2" s="2">
        <v>2022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2">
      <c r="A3" s="3" t="s">
        <v>2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1.25" customHeight="1" x14ac:dyDescent="0.2">
      <c r="A4" s="3" t="s">
        <v>3</v>
      </c>
      <c r="B4" s="6">
        <f t="shared" ref="B4:C4" si="0">SUM(B5:B11)</f>
        <v>0</v>
      </c>
      <c r="C4" s="6">
        <f t="shared" si="0"/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7" t="s">
        <v>4</v>
      </c>
      <c r="B5" s="8">
        <v>0</v>
      </c>
      <c r="C5" s="8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7" t="s">
        <v>5</v>
      </c>
      <c r="B6" s="8">
        <v>0</v>
      </c>
      <c r="C6" s="8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7" t="s">
        <v>6</v>
      </c>
      <c r="B7" s="8">
        <v>0</v>
      </c>
      <c r="C7" s="8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7" t="s">
        <v>7</v>
      </c>
      <c r="B8" s="8">
        <v>0</v>
      </c>
      <c r="C8" s="8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7" t="s">
        <v>8</v>
      </c>
      <c r="B9" s="8">
        <v>0</v>
      </c>
      <c r="C9" s="8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7" t="s">
        <v>9</v>
      </c>
      <c r="B10" s="8">
        <v>0</v>
      </c>
      <c r="C10" s="8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7" t="s">
        <v>10</v>
      </c>
      <c r="B11" s="8">
        <v>0</v>
      </c>
      <c r="C11" s="8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7"/>
      <c r="B12" s="4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3" t="s">
        <v>11</v>
      </c>
      <c r="B13" s="6">
        <f t="shared" ref="B13:C13" si="1">SUM(B14:B15)</f>
        <v>48707056.060000002</v>
      </c>
      <c r="C13" s="6">
        <f t="shared" si="1"/>
        <v>26615769.050000001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7" t="s">
        <v>12</v>
      </c>
      <c r="B14" s="8">
        <v>0</v>
      </c>
      <c r="C14" s="8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7" t="s">
        <v>13</v>
      </c>
      <c r="B15" s="8">
        <v>48707056.060000002</v>
      </c>
      <c r="C15" s="8">
        <v>26615769.050000001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7"/>
      <c r="B16" s="4"/>
      <c r="C16" s="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3" t="s">
        <v>14</v>
      </c>
      <c r="B17" s="6">
        <f t="shared" ref="B17:C17" si="2">SUM(B18:B22)</f>
        <v>48552.78</v>
      </c>
      <c r="C17" s="6">
        <f t="shared" si="2"/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7" t="s">
        <v>15</v>
      </c>
      <c r="B18" s="8">
        <f>48552.78-200</f>
        <v>48352.78</v>
      </c>
      <c r="C18" s="8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7" t="s">
        <v>16</v>
      </c>
      <c r="B19" s="8">
        <v>0</v>
      </c>
      <c r="C19" s="8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7" t="s">
        <v>17</v>
      </c>
      <c r="B20" s="8">
        <v>0</v>
      </c>
      <c r="C20" s="8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7" t="s">
        <v>18</v>
      </c>
      <c r="B21" s="8">
        <v>0</v>
      </c>
      <c r="C21" s="8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7" t="s">
        <v>19</v>
      </c>
      <c r="B22" s="8">
        <v>200</v>
      </c>
      <c r="C22" s="8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7"/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3" t="s">
        <v>20</v>
      </c>
      <c r="B24" s="6">
        <f t="shared" ref="B24:C24" si="3">+B17+B13+B4</f>
        <v>48755608.840000004</v>
      </c>
      <c r="C24" s="6">
        <f t="shared" si="3"/>
        <v>26615769.050000001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3"/>
      <c r="B25" s="4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3" t="s">
        <v>21</v>
      </c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1.25" customHeight="1" x14ac:dyDescent="0.2">
      <c r="A27" s="3" t="s">
        <v>22</v>
      </c>
      <c r="B27" s="6">
        <f t="shared" ref="B27:C27" si="4">SUM(B28:B30)</f>
        <v>28793372.039999999</v>
      </c>
      <c r="C27" s="6">
        <f t="shared" si="4"/>
        <v>18135698.950000003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7" t="s">
        <v>23</v>
      </c>
      <c r="B28" s="8">
        <v>20644146.510000002</v>
      </c>
      <c r="C28" s="8">
        <v>14966658.260000004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7" t="s">
        <v>24</v>
      </c>
      <c r="B29" s="8">
        <v>908251.7</v>
      </c>
      <c r="C29" s="8">
        <v>399671.63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7" t="s">
        <v>25</v>
      </c>
      <c r="B30" s="8">
        <v>7240973.8300000001</v>
      </c>
      <c r="C30" s="8">
        <v>2769369.0599999996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7"/>
      <c r="B31" s="4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3" t="s">
        <v>26</v>
      </c>
      <c r="B32" s="6">
        <f t="shared" ref="B32:C32" si="5">SUM(B33:B41)</f>
        <v>2000478.8599999999</v>
      </c>
      <c r="C32" s="6">
        <f t="shared" si="5"/>
        <v>460867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7" t="s">
        <v>27</v>
      </c>
      <c r="B33" s="8">
        <v>0</v>
      </c>
      <c r="C33" s="8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7" t="s">
        <v>28</v>
      </c>
      <c r="B34" s="8">
        <v>0</v>
      </c>
      <c r="C34" s="8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7" t="s">
        <v>29</v>
      </c>
      <c r="B35" s="8">
        <v>0</v>
      </c>
      <c r="C35" s="8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7" t="s">
        <v>30</v>
      </c>
      <c r="B36" s="8">
        <v>2000478.8599999999</v>
      </c>
      <c r="C36" s="8">
        <v>460867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7" t="s">
        <v>31</v>
      </c>
      <c r="B37" s="8">
        <v>0</v>
      </c>
      <c r="C37" s="8"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7" t="s">
        <v>32</v>
      </c>
      <c r="B38" s="8">
        <v>0</v>
      </c>
      <c r="C38" s="8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7" t="s">
        <v>33</v>
      </c>
      <c r="B39" s="8">
        <v>0</v>
      </c>
      <c r="C39" s="8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7" t="s">
        <v>34</v>
      </c>
      <c r="B40" s="8">
        <v>0</v>
      </c>
      <c r="C40" s="8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7" t="s">
        <v>35</v>
      </c>
      <c r="B41" s="8">
        <v>0</v>
      </c>
      <c r="C41" s="8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7"/>
      <c r="B42" s="4"/>
      <c r="C42" s="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3" t="s">
        <v>36</v>
      </c>
      <c r="B43" s="6">
        <f t="shared" ref="B43:C43" si="6">SUM(B44:B46)</f>
        <v>0</v>
      </c>
      <c r="C43" s="6">
        <f t="shared" si="6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7" t="s">
        <v>37</v>
      </c>
      <c r="B44" s="8">
        <v>0</v>
      </c>
      <c r="C44" s="8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7" t="s">
        <v>38</v>
      </c>
      <c r="B45" s="8">
        <v>0</v>
      </c>
      <c r="C45" s="8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7" t="s">
        <v>39</v>
      </c>
      <c r="B46" s="8">
        <v>0</v>
      </c>
      <c r="C46" s="8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7"/>
      <c r="B47" s="4"/>
      <c r="C47" s="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3" t="s">
        <v>40</v>
      </c>
      <c r="B48" s="6">
        <f t="shared" ref="B48:C48" si="7">SUM(B49:B53)</f>
        <v>0</v>
      </c>
      <c r="C48" s="6">
        <f t="shared" si="7"/>
        <v>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7" t="s">
        <v>41</v>
      </c>
      <c r="B49" s="8">
        <v>0</v>
      </c>
      <c r="C49" s="8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7" t="s">
        <v>42</v>
      </c>
      <c r="B50" s="8">
        <v>0</v>
      </c>
      <c r="C50" s="8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7" t="s">
        <v>43</v>
      </c>
      <c r="B51" s="8">
        <v>0</v>
      </c>
      <c r="C51" s="8"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7" t="s">
        <v>44</v>
      </c>
      <c r="B52" s="8">
        <v>0</v>
      </c>
      <c r="C52" s="8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7" t="s">
        <v>45</v>
      </c>
      <c r="B53" s="8">
        <v>0</v>
      </c>
      <c r="C53" s="8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7"/>
      <c r="B54" s="4"/>
      <c r="C54" s="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3" t="s">
        <v>46</v>
      </c>
      <c r="B55" s="6">
        <f t="shared" ref="B55:C55" si="8">SUM(B56:B59)</f>
        <v>1354132.9200000002</v>
      </c>
      <c r="C55" s="6">
        <f t="shared" si="8"/>
        <v>897377.01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7" t="s">
        <v>47</v>
      </c>
      <c r="B56" s="8">
        <v>1354132.9200000002</v>
      </c>
      <c r="C56" s="8">
        <v>897377.01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7" t="s">
        <v>48</v>
      </c>
      <c r="B57" s="8">
        <v>0</v>
      </c>
      <c r="C57" s="8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7" t="s">
        <v>49</v>
      </c>
      <c r="B58" s="8">
        <v>0</v>
      </c>
      <c r="C58" s="8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7" t="s">
        <v>50</v>
      </c>
      <c r="B59" s="8">
        <v>0</v>
      </c>
      <c r="C59" s="8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7"/>
      <c r="B60" s="4"/>
      <c r="C60" s="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3" t="s">
        <v>51</v>
      </c>
      <c r="B61" s="6">
        <f t="shared" ref="B61:C61" si="9">SUM(B62)</f>
        <v>0</v>
      </c>
      <c r="C61" s="6">
        <f t="shared" si="9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7" t="s">
        <v>52</v>
      </c>
      <c r="B62" s="8">
        <v>0</v>
      </c>
      <c r="C62" s="8"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7"/>
      <c r="B63" s="4"/>
      <c r="C63" s="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3" t="s">
        <v>53</v>
      </c>
      <c r="B64" s="6">
        <f t="shared" ref="B64:C64" si="10">+B27+B32+B43+B48+B55+B61</f>
        <v>32147983.82</v>
      </c>
      <c r="C64" s="6">
        <f t="shared" si="10"/>
        <v>19493942.960000005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3"/>
      <c r="B65" s="4"/>
      <c r="C65" s="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3" t="s">
        <v>54</v>
      </c>
      <c r="B66" s="6">
        <f t="shared" ref="B66:C66" si="11">+B24-B64</f>
        <v>16607625.020000003</v>
      </c>
      <c r="C66" s="6">
        <f t="shared" si="11"/>
        <v>7121826.0899999961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1.25" customHeight="1" x14ac:dyDescent="0.2">
      <c r="A67" s="7"/>
      <c r="B67" s="4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1.25" customHeight="1" x14ac:dyDescent="0.2">
      <c r="A68" s="1"/>
      <c r="B68" s="1"/>
      <c r="C68" s="1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1.25" customHeight="1" x14ac:dyDescent="0.2">
      <c r="A69" s="10" t="s">
        <v>55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1" t="s">
        <v>56</v>
      </c>
      <c r="B73" s="12"/>
      <c r="C73" s="1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 customHeight="1" x14ac:dyDescent="0.2">
      <c r="A74" s="13" t="s">
        <v>57</v>
      </c>
      <c r="B74" s="17" t="s">
        <v>58</v>
      </c>
      <c r="C74" s="1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C1"/>
    <mergeCell ref="B74:C74"/>
  </mergeCells>
  <printOptions horizontalCentered="1"/>
  <pageMargins left="0.78740157480314965" right="0.59055118110236227" top="0.78740157480314965" bottom="0.7874015748031496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IMMUJERES11</cp:lastModifiedBy>
  <dcterms:created xsi:type="dcterms:W3CDTF">2012-12-11T20:29:16Z</dcterms:created>
  <dcterms:modified xsi:type="dcterms:W3CDTF">2024-01-26T20:16:11Z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